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Post-trip" sheetId="1" r:id="rId4"/>
  </sheets>
</workbook>
</file>

<file path=xl/sharedStrings.xml><?xml version="1.0" encoding="utf-8"?>
<sst xmlns="http://schemas.openxmlformats.org/spreadsheetml/2006/main" uniqueCount="179">
  <si>
    <t>Charlene's Gear List</t>
  </si>
  <si>
    <t>in pack</t>
  </si>
  <si>
    <t>wear/carry</t>
  </si>
  <si>
    <t>consume</t>
  </si>
  <si>
    <t>total</t>
  </si>
  <si>
    <t>Comments (After Walking)</t>
  </si>
  <si>
    <t>item</t>
  </si>
  <si>
    <t>description/notes</t>
  </si>
  <si>
    <t>TOTAL LBS</t>
  </si>
  <si>
    <t>PACK - SHELTER - SLEEPING</t>
  </si>
  <si>
    <t>TOTAL OZ</t>
  </si>
  <si>
    <t>backpack</t>
  </si>
  <si>
    <t>Osprey Kyte 46</t>
  </si>
  <si>
    <t>Just right</t>
  </si>
  <si>
    <t>sleeping pad</t>
  </si>
  <si>
    <t>Thermarest ProLite</t>
  </si>
  <si>
    <t>Never needed. Regretfully left behind to reduce weight.</t>
  </si>
  <si>
    <t>sleeping bag</t>
  </si>
  <si>
    <t>LaFuma 45F</t>
  </si>
  <si>
    <t>Loved having my own bag; perfect warmth</t>
  </si>
  <si>
    <t>silk travel sheets</t>
  </si>
  <si>
    <t>Cocoon Mummy Liner Silk</t>
  </si>
  <si>
    <t>Didn’t use. Wish I would have brought travel pillow case only</t>
  </si>
  <si>
    <t>pillow</t>
  </si>
  <si>
    <t>Cocoon Hyperlite Aircore Travel Pillow</t>
  </si>
  <si>
    <t>Loved having my own pillow</t>
  </si>
  <si>
    <t>dry packs</t>
  </si>
  <si>
    <t>Outdoor Produce 3-pack Ultimate</t>
  </si>
  <si>
    <t>These really helped organize my clothes in my pack &amp; keep damp clothes separate</t>
  </si>
  <si>
    <t>CLOTHING</t>
  </si>
  <si>
    <t>panties</t>
  </si>
  <si>
    <t>3 Exoficio</t>
  </si>
  <si>
    <t>Perfect amount; lost one</t>
  </si>
  <si>
    <t>bra</t>
  </si>
  <si>
    <t>2 Champion Sport</t>
  </si>
  <si>
    <t>Perfect amount</t>
  </si>
  <si>
    <t>sleepwear</t>
  </si>
  <si>
    <t>1 Champion shorts (inner cut out) &amp; tank</t>
  </si>
  <si>
    <t>Loved having sleep clothing</t>
  </si>
  <si>
    <t>base layer bottoms</t>
  </si>
  <si>
    <t>1 REI</t>
  </si>
  <si>
    <t>Used for sleep on colder nights</t>
  </si>
  <si>
    <t>raingear (jacket)</t>
  </si>
  <si>
    <t>Needed lighter weight tech jacket, just didn't want to spend the money at the time</t>
  </si>
  <si>
    <t>raingear (bottoms)</t>
  </si>
  <si>
    <t>Not useful for rain (sweat inside/opt for poncho), used later as extra long pants</t>
  </si>
  <si>
    <t>shorts</t>
  </si>
  <si>
    <t>long pants</t>
  </si>
  <si>
    <t>skirt</t>
  </si>
  <si>
    <t>Used almost every night after shower</t>
  </si>
  <si>
    <t>long sleeve shirt</t>
  </si>
  <si>
    <t>2 REI</t>
  </si>
  <si>
    <t>Good sun protection</t>
  </si>
  <si>
    <t>short sleeve shirt</t>
  </si>
  <si>
    <t>Could have survived with three shirts</t>
  </si>
  <si>
    <t>light fleece</t>
  </si>
  <si>
    <t>1 North Face</t>
  </si>
  <si>
    <t>Bought lightweight down jacket in Leon when temp dropped</t>
  </si>
  <si>
    <t>gloves</t>
  </si>
  <si>
    <t>1 glove liner</t>
  </si>
  <si>
    <t>Only needed one</t>
  </si>
  <si>
    <t>sun hat</t>
  </si>
  <si>
    <t>Columbia</t>
  </si>
  <si>
    <t>Didn't like</t>
  </si>
  <si>
    <t>fleece hat</t>
  </si>
  <si>
    <t>Underarmour</t>
  </si>
  <si>
    <t>Perfect for wet hair when weather got colder</t>
  </si>
  <si>
    <t>bandana</t>
  </si>
  <si>
    <t>Wore one everyday</t>
  </si>
  <si>
    <t>buff</t>
  </si>
  <si>
    <t>1 Buff</t>
  </si>
  <si>
    <t>Wore as scarf in evenings</t>
  </si>
  <si>
    <t>hiking socks</t>
  </si>
  <si>
    <t>2 Smartwool</t>
  </si>
  <si>
    <t>Could have used 3rd pair for rainy days</t>
  </si>
  <si>
    <t>silk sock liners</t>
  </si>
  <si>
    <t>Perfect for blister prevention</t>
  </si>
  <si>
    <t>sleeping socks</t>
  </si>
  <si>
    <t>1 Smartwool</t>
  </si>
  <si>
    <t>Perfect</t>
  </si>
  <si>
    <t>hiking boots</t>
  </si>
  <si>
    <t>Montrail</t>
  </si>
  <si>
    <t>I prefer hiking boots over lighter weight shoes</t>
  </si>
  <si>
    <t>sandals</t>
  </si>
  <si>
    <t>Ecco Yucatan</t>
  </si>
  <si>
    <t>Wore every evening</t>
  </si>
  <si>
    <t>flip flops for shower</t>
  </si>
  <si>
    <t>Did not bring</t>
  </si>
  <si>
    <t>handkerchief</t>
  </si>
  <si>
    <t>Cotton</t>
  </si>
  <si>
    <t>COOKING - WATER</t>
  </si>
  <si>
    <t>platypus bladder</t>
  </si>
  <si>
    <t>Platypus Big Zip 3L</t>
  </si>
  <si>
    <t>Worked great with backpack. Great size</t>
  </si>
  <si>
    <t>bottle</t>
  </si>
  <si>
    <t>CamelBak eddy 25fl oz water bottle</t>
  </si>
  <si>
    <t>Good to have with me in my bunk</t>
  </si>
  <si>
    <t>multi-tool</t>
  </si>
  <si>
    <t>spork</t>
  </si>
  <si>
    <t>TOILETRIES</t>
  </si>
  <si>
    <t>Toiletry organizer</t>
  </si>
  <si>
    <t>Sea-to-Summit Hanging Toiletry Bag</t>
  </si>
  <si>
    <t>toothbrush</t>
  </si>
  <si>
    <t>toothbrush cap</t>
  </si>
  <si>
    <t>toothpaste</t>
  </si>
  <si>
    <t>floss</t>
  </si>
  <si>
    <t>Did not floss.</t>
  </si>
  <si>
    <t>razor</t>
  </si>
  <si>
    <t>Only shaved in Santiago, could have purchased there.</t>
  </si>
  <si>
    <t>body wash/shampoo/cond</t>
  </si>
  <si>
    <t>I ended up using shampoo and a shower puff as body wash.</t>
  </si>
  <si>
    <t>antiperspirant</t>
  </si>
  <si>
    <t>body lotion</t>
  </si>
  <si>
    <t>sun block</t>
  </si>
  <si>
    <t>Riemann P20 Once-a-Day 10 hour SPF20</t>
  </si>
  <si>
    <t>lip balm</t>
  </si>
  <si>
    <t>towel/washcloth</t>
  </si>
  <si>
    <t>Brought super small towel and wished I had brought a full size quick dry towel.</t>
  </si>
  <si>
    <t>tampons/pads</t>
  </si>
  <si>
    <t>sanitizing gel</t>
  </si>
  <si>
    <t>wet wipes</t>
  </si>
  <si>
    <t>vaseline</t>
  </si>
  <si>
    <t>Secret weapon against blisters. Coated feet with Vaseline before socks and boots.</t>
  </si>
  <si>
    <t>blister pads/bandaids</t>
  </si>
  <si>
    <t>antibiotic ointment</t>
  </si>
  <si>
    <t>muscle ache cream</t>
  </si>
  <si>
    <t>diarrhea meds</t>
  </si>
  <si>
    <t>nail clipper/file</t>
  </si>
  <si>
    <t>tweezers (on multitool)</t>
  </si>
  <si>
    <t>safety pins/clips</t>
  </si>
  <si>
    <t>Used to pin damp socks to backpack to dry.</t>
  </si>
  <si>
    <t>needle/thread</t>
  </si>
  <si>
    <t>toilet paper w/ baggie</t>
  </si>
  <si>
    <t>tissues</t>
  </si>
  <si>
    <t>fud</t>
  </si>
  <si>
    <t>Did not use. Plenty of villages with restrooms.</t>
  </si>
  <si>
    <t>earplugs</t>
  </si>
  <si>
    <t>duct tape</t>
  </si>
  <si>
    <t>drain plug</t>
  </si>
  <si>
    <t>clothes detergent</t>
  </si>
  <si>
    <t>clothesline</t>
  </si>
  <si>
    <t>Not useful. Clotheslines at most albergues.</t>
  </si>
  <si>
    <t>nail brush</t>
  </si>
  <si>
    <t>emergen-C</t>
  </si>
  <si>
    <t>prescription meds</t>
  </si>
  <si>
    <t>MISCELLANEOUS ITEMS</t>
  </si>
  <si>
    <t>sunglasses w/ cord</t>
  </si>
  <si>
    <t>Maui Jim Banyons</t>
  </si>
  <si>
    <t>trekking poles</t>
  </si>
  <si>
    <t>Black Diamond Alpine Carbon Cork</t>
  </si>
  <si>
    <t>flashlight/headlamp</t>
  </si>
  <si>
    <t>Black Diamond Cosmo 70 lumens</t>
  </si>
  <si>
    <t>iphone w/ charger cord</t>
  </si>
  <si>
    <t>iPhone 5</t>
  </si>
  <si>
    <t>adapter</t>
  </si>
  <si>
    <t>solar battery</t>
  </si>
  <si>
    <t>Did not use. Would have left, but it was borrowed.</t>
  </si>
  <si>
    <t>guide book</t>
  </si>
  <si>
    <t>Camino de Santiago by John Brierley</t>
  </si>
  <si>
    <t>journal</t>
  </si>
  <si>
    <t>pen/pencil</t>
  </si>
  <si>
    <t>meditation book</t>
  </si>
  <si>
    <t>money belt</t>
  </si>
  <si>
    <t>passport</t>
  </si>
  <si>
    <t>pilgram passport</t>
  </si>
  <si>
    <t>drivers license</t>
  </si>
  <si>
    <t>debit card</t>
  </si>
  <si>
    <t>credit card</t>
  </si>
  <si>
    <t>cash</t>
  </si>
  <si>
    <t>tickets/confirmations</t>
  </si>
  <si>
    <t>emergency numbers</t>
  </si>
  <si>
    <t>health insurance proof</t>
  </si>
  <si>
    <t>mylar emergency blanket</t>
  </si>
  <si>
    <t>day purse</t>
  </si>
  <si>
    <t>Kept everything in pockets. Gave purse away.</t>
  </si>
  <si>
    <t>CONSUMABLES</t>
  </si>
  <si>
    <t>food - snacks</t>
  </si>
  <si>
    <t>water</t>
  </si>
  <si>
    <t>electrolyte tablets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</si>
</sst>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5">
    <font>
      <sz val="12"/>
      <color indexed="8"/>
      <name val="Verdana"/>
    </font>
    <font>
      <sz val="12"/>
      <color indexed="8"/>
      <name val="Helvetica"/>
    </font>
    <font>
      <sz val="10"/>
      <color indexed="8"/>
      <name val="Verdana"/>
    </font>
    <font>
      <sz val="13"/>
      <color indexed="8"/>
      <name val="Verdana"/>
    </font>
    <font>
      <b val="1"/>
      <sz val="10"/>
      <color indexed="8"/>
      <name val="Verdana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6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bottom"/>
    </xf>
    <xf numFmtId="0" fontId="2" borderId="1" applyNumberFormat="1" applyFont="1" applyFill="0" applyBorder="1" applyAlignment="1" applyProtection="0">
      <alignment vertical="bottom"/>
    </xf>
    <xf numFmtId="0" fontId="2" borderId="2" applyNumberFormat="0" applyFont="1" applyFill="0" applyBorder="1" applyAlignment="1" applyProtection="0">
      <alignment vertical="bottom"/>
    </xf>
    <xf numFmtId="59" fontId="2" borderId="2" applyNumberFormat="1" applyFont="1" applyFill="0" applyBorder="1" applyAlignment="1" applyProtection="0">
      <alignment vertical="bottom"/>
    </xf>
    <xf numFmtId="0" fontId="2" borderId="3" applyNumberFormat="0" applyFont="1" applyFill="0" applyBorder="1" applyAlignment="1" applyProtection="0">
      <alignment vertical="bottom"/>
    </xf>
    <xf numFmtId="0" fontId="2" borderId="4" applyNumberFormat="0" applyFont="1" applyFill="0" applyBorder="1" applyAlignment="1" applyProtection="0">
      <alignment vertical="bottom"/>
    </xf>
    <xf numFmtId="0" fontId="2" borderId="5" applyNumberFormat="0" applyFont="1" applyFill="0" applyBorder="1" applyAlignment="1" applyProtection="0">
      <alignment vertical="bottom"/>
    </xf>
    <xf numFmtId="0" fontId="2" borderId="5" applyNumberFormat="1" applyFont="1" applyFill="0" applyBorder="1" applyAlignment="1" applyProtection="0">
      <alignment horizontal="center" vertical="bottom"/>
    </xf>
    <xf numFmtId="0" fontId="2" borderId="6" applyNumberFormat="1" applyFont="1" applyFill="0" applyBorder="1" applyAlignment="1" applyProtection="0">
      <alignment horizontal="center" vertical="bottom"/>
    </xf>
    <xf numFmtId="0" fontId="4" borderId="7" applyNumberFormat="1" applyFont="1" applyFill="0" applyBorder="1" applyAlignment="1" applyProtection="0">
      <alignment vertical="bottom"/>
    </xf>
    <xf numFmtId="0" fontId="4" borderId="8" applyNumberFormat="1" applyFont="1" applyFill="0" applyBorder="1" applyAlignment="1" applyProtection="0">
      <alignment vertical="bottom"/>
    </xf>
    <xf numFmtId="59" fontId="4" borderId="8" applyNumberFormat="1" applyFont="1" applyFill="0" applyBorder="1" applyAlignment="1" applyProtection="0">
      <alignment vertical="bottom"/>
    </xf>
    <xf numFmtId="59" fontId="4" borderId="9" applyNumberFormat="1" applyFont="1" applyFill="0" applyBorder="1" applyAlignment="1" applyProtection="0">
      <alignment vertical="bottom"/>
    </xf>
    <xf numFmtId="0" fontId="4" borderId="10" applyNumberFormat="1" applyFont="1" applyFill="0" applyBorder="1" applyAlignment="1" applyProtection="0">
      <alignment vertical="bottom"/>
    </xf>
    <xf numFmtId="0" fontId="2" borderId="11" applyNumberFormat="1" applyFont="1" applyFill="0" applyBorder="1" applyAlignment="1" applyProtection="0">
      <alignment vertical="bottom"/>
    </xf>
    <xf numFmtId="1" fontId="2" borderId="12" applyNumberFormat="1" applyFont="1" applyFill="0" applyBorder="1" applyAlignment="1" applyProtection="0">
      <alignment vertical="bottom"/>
    </xf>
    <xf numFmtId="59" fontId="2" borderId="12" applyNumberFormat="1" applyFont="1" applyFill="0" applyBorder="1" applyAlignment="1" applyProtection="0">
      <alignment vertical="bottom"/>
    </xf>
    <xf numFmtId="59" fontId="2" borderId="13" applyNumberFormat="1" applyFont="1" applyFill="0" applyBorder="1" applyAlignment="1" applyProtection="0">
      <alignment vertical="bottom"/>
    </xf>
    <xf numFmtId="0" fontId="2" borderId="14" applyNumberFormat="1" applyFont="1" applyFill="0" applyBorder="1" applyAlignment="1" applyProtection="0">
      <alignment vertical="bottom"/>
    </xf>
    <xf numFmtId="0" fontId="2" borderId="2" applyNumberFormat="1" applyFont="1" applyFill="0" applyBorder="1" applyAlignment="1" applyProtection="0">
      <alignment vertical="bottom"/>
    </xf>
    <xf numFmtId="0" fontId="2" borderId="6" applyNumberFormat="1" applyFont="1" applyFill="0" applyBorder="1" applyAlignment="1" applyProtection="0">
      <alignment vertical="bottom"/>
    </xf>
    <xf numFmtId="0" fontId="2" borderId="15" applyNumberFormat="1" applyFont="1" applyFill="0" applyBorder="1" applyAlignment="1" applyProtection="0">
      <alignment vertical="bottom"/>
    </xf>
    <xf numFmtId="0" fontId="2" borderId="16" applyNumberFormat="1" applyFont="1" applyFill="0" applyBorder="1" applyAlignment="1" applyProtection="0">
      <alignment vertical="bottom"/>
    </xf>
    <xf numFmtId="59" fontId="2" borderId="16" applyNumberFormat="1" applyFont="1" applyFill="0" applyBorder="1" applyAlignment="1" applyProtection="0">
      <alignment vertical="bottom"/>
    </xf>
    <xf numFmtId="0" fontId="2" borderId="17" applyNumberFormat="1" applyFont="1" applyFill="0" applyBorder="1" applyAlignment="1" applyProtection="0">
      <alignment vertical="bottom"/>
    </xf>
    <xf numFmtId="0" fontId="2" borderId="18" applyNumberFormat="1" applyFont="1" applyFill="0" applyBorder="1" applyAlignment="1" applyProtection="0">
      <alignment vertical="bottom"/>
    </xf>
    <xf numFmtId="59" fontId="2" borderId="18" applyNumberFormat="1" applyFont="1" applyFill="0" applyBorder="1" applyAlignment="1" applyProtection="0">
      <alignment vertical="bottom"/>
    </xf>
    <xf numFmtId="0" fontId="2" borderId="19" applyNumberFormat="1" applyFont="1" applyFill="0" applyBorder="1" applyAlignment="1" applyProtection="0">
      <alignment vertical="bottom"/>
    </xf>
    <xf numFmtId="1" fontId="2" borderId="20" applyNumberFormat="1" applyFont="1" applyFill="0" applyBorder="1" applyAlignment="1" applyProtection="0">
      <alignment vertical="bottom"/>
    </xf>
    <xf numFmtId="59" fontId="2" borderId="20" applyNumberFormat="1" applyFont="1" applyFill="0" applyBorder="1" applyAlignment="1" applyProtection="0">
      <alignment vertical="bottom"/>
    </xf>
    <xf numFmtId="59" fontId="2" borderId="21" applyNumberFormat="1" applyFont="1" applyFill="0" applyBorder="1" applyAlignment="1" applyProtection="0">
      <alignment vertical="bottom"/>
    </xf>
    <xf numFmtId="0" fontId="2" borderId="6" applyNumberFormat="0" applyFont="1" applyFill="0" applyBorder="1" applyAlignment="1" applyProtection="0">
      <alignment vertical="bottom"/>
    </xf>
    <xf numFmtId="0" fontId="2" borderId="16" applyNumberFormat="0" applyFont="1" applyFill="0" applyBorder="1" applyAlignment="1" applyProtection="0">
      <alignment vertical="bottom"/>
    </xf>
    <xf numFmtId="0" fontId="2" borderId="18" applyNumberFormat="0" applyFont="1" applyFill="0" applyBorder="1" applyAlignment="1" applyProtection="0">
      <alignment vertical="bottom"/>
    </xf>
    <xf numFmtId="0" fontId="2" borderId="22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03"/>
  <sheetViews>
    <sheetView workbookViewId="0" showGridLines="0" defaultGridColor="1"/>
  </sheetViews>
  <sheetFormatPr defaultColWidth="8.125" defaultRowHeight="13" customHeight="1" outlineLevelRow="0" outlineLevelCol="0"/>
  <cols>
    <col min="1" max="1" width="18.875" style="1" customWidth="1"/>
    <col min="2" max="2" width="26.75" style="1" customWidth="1"/>
    <col min="3" max="3" width="6.5" style="1" customWidth="1"/>
    <col min="4" max="4" width="7.625" style="1" customWidth="1"/>
    <col min="5" max="5" width="6.5" style="1" customWidth="1"/>
    <col min="6" max="6" width="6.5" style="1" customWidth="1"/>
    <col min="7" max="7" width="53" style="1" customWidth="1"/>
    <col min="8" max="256" width="8.125" style="1" customWidth="1"/>
  </cols>
  <sheetData>
    <row r="1" ht="16.65" customHeight="1">
      <c r="A1" t="s" s="2">
        <v>0</v>
      </c>
      <c r="B1" s="3"/>
      <c r="C1" s="4"/>
      <c r="D1" s="4"/>
      <c r="E1" s="4"/>
      <c r="F1" s="4"/>
      <c r="G1" s="5"/>
    </row>
    <row r="2" ht="14" customHeight="1">
      <c r="A2" s="6"/>
      <c r="B2" s="7"/>
      <c r="C2" t="s" s="8">
        <v>1</v>
      </c>
      <c r="D2" t="s" s="8">
        <v>2</v>
      </c>
      <c r="E2" t="s" s="8">
        <v>3</v>
      </c>
      <c r="F2" t="s" s="8">
        <v>4</v>
      </c>
      <c r="G2" t="s" s="9">
        <v>5</v>
      </c>
    </row>
    <row r="3" ht="14" customHeight="1">
      <c r="A3" t="s" s="10">
        <v>6</v>
      </c>
      <c r="B3" t="s" s="11">
        <v>7</v>
      </c>
      <c r="C3" s="12">
        <f>ROUND((C4+C11+C36+C41+C77+C100)/16,1)</f>
        <v>16.7</v>
      </c>
      <c r="D3" s="12">
        <f>ROUND((D4+D11+D36+D41+D77+D100)/16,1)</f>
        <v>7.9</v>
      </c>
      <c r="E3" s="12">
        <f>ROUND((E4+E11+E36+E41+E77+E100)/16,1)</f>
        <v>2.7</v>
      </c>
      <c r="F3" s="13">
        <f>SUM(C3:E3)</f>
        <v>27.3</v>
      </c>
      <c r="G3" t="s" s="14">
        <v>8</v>
      </c>
    </row>
    <row r="4" ht="17.5" customHeight="1">
      <c r="A4" t="s" s="15">
        <v>9</v>
      </c>
      <c r="B4" s="16"/>
      <c r="C4" s="17">
        <f>SUM(C5:C10)</f>
        <v>71.50000000000001</v>
      </c>
      <c r="D4" s="17">
        <f>SUM(D5:D9)</f>
        <v>0</v>
      </c>
      <c r="E4" s="17">
        <f>SUM(E5:E9)</f>
        <v>0</v>
      </c>
      <c r="F4" s="18"/>
      <c r="G4" t="s" s="19">
        <v>10</v>
      </c>
    </row>
    <row r="5" ht="17" customHeight="1">
      <c r="A5" t="s" s="2">
        <v>11</v>
      </c>
      <c r="B5" t="s" s="20">
        <v>12</v>
      </c>
      <c r="C5" s="4">
        <v>21</v>
      </c>
      <c r="D5" s="4"/>
      <c r="E5" s="4"/>
      <c r="F5" s="4"/>
      <c r="G5" t="s" s="21">
        <v>13</v>
      </c>
    </row>
    <row r="6" ht="17" customHeight="1">
      <c r="A6" t="s" s="22">
        <v>14</v>
      </c>
      <c r="B6" t="s" s="23">
        <v>15</v>
      </c>
      <c r="C6" s="24">
        <v>16</v>
      </c>
      <c r="D6" s="24"/>
      <c r="E6" s="24"/>
      <c r="F6" s="24"/>
      <c r="G6" t="s" s="21">
        <v>16</v>
      </c>
    </row>
    <row r="7" ht="17" customHeight="1">
      <c r="A7" t="s" s="22">
        <v>17</v>
      </c>
      <c r="B7" t="s" s="23">
        <v>18</v>
      </c>
      <c r="C7" s="24">
        <v>24</v>
      </c>
      <c r="D7" s="24"/>
      <c r="E7" s="24"/>
      <c r="F7" s="24"/>
      <c r="G7" t="s" s="21">
        <v>19</v>
      </c>
    </row>
    <row r="8" ht="17" customHeight="1">
      <c r="A8" t="s" s="22">
        <v>20</v>
      </c>
      <c r="B8" t="s" s="23">
        <v>21</v>
      </c>
      <c r="C8" s="24">
        <v>4.4</v>
      </c>
      <c r="D8" s="24"/>
      <c r="E8" s="24"/>
      <c r="F8" s="24"/>
      <c r="G8" t="s" s="21">
        <v>22</v>
      </c>
    </row>
    <row r="9" ht="17" customHeight="1">
      <c r="A9" t="s" s="22">
        <v>23</v>
      </c>
      <c r="B9" t="s" s="23">
        <v>24</v>
      </c>
      <c r="C9" s="24">
        <v>2.4</v>
      </c>
      <c r="D9" s="24"/>
      <c r="E9" s="24"/>
      <c r="F9" s="24"/>
      <c r="G9" t="s" s="21">
        <v>25</v>
      </c>
    </row>
    <row r="10" ht="17" customHeight="1">
      <c r="A10" t="s" s="25">
        <v>26</v>
      </c>
      <c r="B10" t="s" s="26">
        <v>27</v>
      </c>
      <c r="C10" s="27">
        <v>3.7</v>
      </c>
      <c r="D10" s="27"/>
      <c r="E10" s="27"/>
      <c r="F10" s="27"/>
      <c r="G10" t="s" s="21">
        <v>28</v>
      </c>
    </row>
    <row r="11" ht="17" customHeight="1">
      <c r="A11" t="s" s="28">
        <v>29</v>
      </c>
      <c r="B11" s="29"/>
      <c r="C11" s="30">
        <f>SUM(C12:C35)</f>
        <v>107.1</v>
      </c>
      <c r="D11" s="30">
        <f>SUM(D12:D35)</f>
        <v>83.2</v>
      </c>
      <c r="E11" s="30">
        <f>SUM(E12:E35)</f>
        <v>0</v>
      </c>
      <c r="F11" s="31"/>
      <c r="G11" t="s" s="19">
        <v>10</v>
      </c>
    </row>
    <row r="12" ht="17" customHeight="1">
      <c r="A12" t="s" s="2">
        <v>30</v>
      </c>
      <c r="B12" t="s" s="20">
        <v>31</v>
      </c>
      <c r="C12" s="4">
        <v>2</v>
      </c>
      <c r="D12" s="4">
        <v>1</v>
      </c>
      <c r="E12" s="4"/>
      <c r="F12" s="4"/>
      <c r="G12" t="s" s="21">
        <v>32</v>
      </c>
    </row>
    <row r="13" ht="17" customHeight="1">
      <c r="A13" t="s" s="22">
        <v>33</v>
      </c>
      <c r="B13" t="s" s="23">
        <v>34</v>
      </c>
      <c r="C13" s="24">
        <v>3.5</v>
      </c>
      <c r="D13" s="24">
        <v>3.5</v>
      </c>
      <c r="E13" s="24"/>
      <c r="F13" s="24"/>
      <c r="G13" t="s" s="21">
        <v>35</v>
      </c>
    </row>
    <row r="14" ht="17" customHeight="1">
      <c r="A14" t="s" s="22">
        <v>36</v>
      </c>
      <c r="B14" t="s" s="23">
        <v>37</v>
      </c>
      <c r="C14" s="24">
        <v>5.4</v>
      </c>
      <c r="D14" s="24"/>
      <c r="E14" s="24"/>
      <c r="F14" s="24"/>
      <c r="G14" t="s" s="21">
        <v>38</v>
      </c>
    </row>
    <row r="15" ht="17" customHeight="1">
      <c r="A15" t="s" s="22">
        <v>39</v>
      </c>
      <c r="B15" t="s" s="23">
        <v>40</v>
      </c>
      <c r="C15" s="24">
        <v>7</v>
      </c>
      <c r="D15" s="24"/>
      <c r="E15" s="24"/>
      <c r="F15" s="24"/>
      <c r="G15" t="s" s="21">
        <v>41</v>
      </c>
    </row>
    <row r="16" ht="17" customHeight="1">
      <c r="A16" t="s" s="22">
        <v>42</v>
      </c>
      <c r="B16" t="s" s="23">
        <v>40</v>
      </c>
      <c r="C16" s="24">
        <v>17.2</v>
      </c>
      <c r="D16" s="24"/>
      <c r="E16" s="24"/>
      <c r="F16" s="24"/>
      <c r="G16" t="s" s="21">
        <v>43</v>
      </c>
    </row>
    <row r="17" ht="17" customHeight="1">
      <c r="A17" t="s" s="22">
        <v>44</v>
      </c>
      <c r="B17" t="s" s="23">
        <v>40</v>
      </c>
      <c r="C17" s="24">
        <v>9.1</v>
      </c>
      <c r="D17" s="24"/>
      <c r="E17" s="24"/>
      <c r="F17" s="24"/>
      <c r="G17" t="s" s="21">
        <v>45</v>
      </c>
    </row>
    <row r="18" ht="17" customHeight="1">
      <c r="A18" t="s" s="22">
        <v>46</v>
      </c>
      <c r="B18" t="s" s="23">
        <v>40</v>
      </c>
      <c r="C18" s="24">
        <v>6.6</v>
      </c>
      <c r="D18" s="24"/>
      <c r="E18" s="24"/>
      <c r="F18" s="24"/>
      <c r="G18" s="32"/>
    </row>
    <row r="19" ht="17" customHeight="1">
      <c r="A19" t="s" s="22">
        <v>47</v>
      </c>
      <c r="B19" t="s" s="23">
        <v>40</v>
      </c>
      <c r="C19" s="24"/>
      <c r="D19" s="24">
        <v>12.4</v>
      </c>
      <c r="E19" s="24"/>
      <c r="F19" s="24"/>
      <c r="G19" s="32"/>
    </row>
    <row r="20" ht="17" customHeight="1">
      <c r="A20" t="s" s="22">
        <v>48</v>
      </c>
      <c r="B20" t="s" s="23">
        <v>40</v>
      </c>
      <c r="C20" s="24">
        <v>8.9</v>
      </c>
      <c r="D20" s="24"/>
      <c r="E20" s="24"/>
      <c r="F20" s="24"/>
      <c r="G20" t="s" s="21">
        <v>49</v>
      </c>
    </row>
    <row r="21" ht="17" customHeight="1">
      <c r="A21" t="s" s="22">
        <v>50</v>
      </c>
      <c r="B21" t="s" s="23">
        <v>51</v>
      </c>
      <c r="C21" s="24">
        <v>7.4</v>
      </c>
      <c r="D21" s="24">
        <v>7.4</v>
      </c>
      <c r="E21" s="24"/>
      <c r="F21" s="24"/>
      <c r="G21" t="s" s="21">
        <v>52</v>
      </c>
    </row>
    <row r="22" ht="17" customHeight="1">
      <c r="A22" t="s" s="22">
        <v>53</v>
      </c>
      <c r="B22" t="s" s="23">
        <v>51</v>
      </c>
      <c r="C22" s="24">
        <f>5.4*2</f>
        <v>10.8</v>
      </c>
      <c r="D22" s="24"/>
      <c r="E22" s="24"/>
      <c r="F22" s="24"/>
      <c r="G22" t="s" s="21">
        <v>54</v>
      </c>
    </row>
    <row r="23" ht="17" customHeight="1">
      <c r="A23" t="s" s="22">
        <v>55</v>
      </c>
      <c r="B23" t="s" s="23">
        <v>56</v>
      </c>
      <c r="C23" s="24"/>
      <c r="D23" s="24">
        <v>7</v>
      </c>
      <c r="E23" s="24"/>
      <c r="F23" s="24"/>
      <c r="G23" t="s" s="21">
        <v>57</v>
      </c>
    </row>
    <row r="24" ht="17" customHeight="1">
      <c r="A24" t="s" s="22">
        <v>58</v>
      </c>
      <c r="B24" t="s" s="23">
        <v>59</v>
      </c>
      <c r="C24" s="24">
        <v>1.2</v>
      </c>
      <c r="D24" s="24">
        <v>1.2</v>
      </c>
      <c r="E24" s="24"/>
      <c r="F24" s="24"/>
      <c r="G24" t="s" s="21">
        <v>60</v>
      </c>
    </row>
    <row r="25" ht="17" customHeight="1">
      <c r="A25" t="s" s="22">
        <v>61</v>
      </c>
      <c r="B25" t="s" s="23">
        <v>62</v>
      </c>
      <c r="C25" s="24"/>
      <c r="D25" s="24"/>
      <c r="E25" s="24"/>
      <c r="F25" s="24"/>
      <c r="G25" t="s" s="21">
        <v>63</v>
      </c>
    </row>
    <row r="26" ht="17" customHeight="1">
      <c r="A26" t="s" s="22">
        <v>64</v>
      </c>
      <c r="B26" t="s" s="23">
        <v>65</v>
      </c>
      <c r="C26" s="24">
        <v>1.4</v>
      </c>
      <c r="D26" s="24"/>
      <c r="E26" s="24"/>
      <c r="F26" s="24"/>
      <c r="G26" t="s" s="21">
        <v>66</v>
      </c>
    </row>
    <row r="27" ht="17" customHeight="1">
      <c r="A27" t="s" s="22">
        <v>67</v>
      </c>
      <c r="B27" t="s" s="23">
        <v>51</v>
      </c>
      <c r="C27" s="24">
        <v>1.2</v>
      </c>
      <c r="D27" s="24">
        <v>1.2</v>
      </c>
      <c r="E27" s="24"/>
      <c r="F27" s="24"/>
      <c r="G27" t="s" s="21">
        <v>68</v>
      </c>
    </row>
    <row r="28" ht="17" customHeight="1">
      <c r="A28" t="s" s="22">
        <v>69</v>
      </c>
      <c r="B28" t="s" s="23">
        <v>70</v>
      </c>
      <c r="C28" s="24">
        <v>1.4</v>
      </c>
      <c r="D28" s="24"/>
      <c r="E28" s="24"/>
      <c r="F28" s="24"/>
      <c r="G28" t="s" s="21">
        <v>71</v>
      </c>
    </row>
    <row r="29" ht="17" customHeight="1">
      <c r="A29" t="s" s="22">
        <v>72</v>
      </c>
      <c r="B29" t="s" s="23">
        <v>73</v>
      </c>
      <c r="C29" s="24">
        <v>2.3</v>
      </c>
      <c r="D29" s="24">
        <v>2.3</v>
      </c>
      <c r="E29" s="24"/>
      <c r="F29" s="24"/>
      <c r="G29" t="s" s="21">
        <v>74</v>
      </c>
    </row>
    <row r="30" ht="17" customHeight="1">
      <c r="A30" t="s" s="22">
        <v>75</v>
      </c>
      <c r="B30" t="s" s="23">
        <v>73</v>
      </c>
      <c r="C30" s="24">
        <v>1.5</v>
      </c>
      <c r="D30" s="24">
        <v>1.5</v>
      </c>
      <c r="E30" s="24"/>
      <c r="F30" s="24"/>
      <c r="G30" t="s" s="21">
        <v>76</v>
      </c>
    </row>
    <row r="31" ht="17" customHeight="1">
      <c r="A31" t="s" s="22">
        <v>77</v>
      </c>
      <c r="B31" t="s" s="23">
        <v>78</v>
      </c>
      <c r="C31" s="24">
        <v>1.5</v>
      </c>
      <c r="D31" s="24"/>
      <c r="E31" s="24"/>
      <c r="F31" s="24"/>
      <c r="G31" t="s" s="21">
        <v>79</v>
      </c>
    </row>
    <row r="32" ht="17" customHeight="1">
      <c r="A32" t="s" s="22">
        <v>80</v>
      </c>
      <c r="B32" t="s" s="23">
        <v>81</v>
      </c>
      <c r="C32" s="24"/>
      <c r="D32" s="24">
        <v>45.2</v>
      </c>
      <c r="E32" s="24"/>
      <c r="F32" s="24"/>
      <c r="G32" t="s" s="21">
        <v>82</v>
      </c>
    </row>
    <row r="33" ht="17" customHeight="1">
      <c r="A33" t="s" s="22">
        <v>83</v>
      </c>
      <c r="B33" t="s" s="23">
        <v>84</v>
      </c>
      <c r="C33" s="24">
        <v>18.7</v>
      </c>
      <c r="D33" s="24"/>
      <c r="E33" s="24"/>
      <c r="F33" s="24"/>
      <c r="G33" t="s" s="21">
        <v>85</v>
      </c>
    </row>
    <row r="34" ht="17" customHeight="1">
      <c r="A34" t="s" s="22">
        <v>86</v>
      </c>
      <c r="B34" s="33"/>
      <c r="C34" s="24">
        <v>0</v>
      </c>
      <c r="D34" s="24"/>
      <c r="E34" s="24"/>
      <c r="F34" s="24"/>
      <c r="G34" t="s" s="21">
        <v>87</v>
      </c>
    </row>
    <row r="35" ht="17" customHeight="1">
      <c r="A35" t="s" s="25">
        <v>88</v>
      </c>
      <c r="B35" t="s" s="26">
        <v>89</v>
      </c>
      <c r="C35" s="27"/>
      <c r="D35" s="27">
        <v>0.5</v>
      </c>
      <c r="E35" s="27"/>
      <c r="F35" s="27"/>
      <c r="G35" t="s" s="21">
        <v>79</v>
      </c>
    </row>
    <row r="36" ht="17" customHeight="1">
      <c r="A36" t="s" s="28">
        <v>90</v>
      </c>
      <c r="B36" s="29"/>
      <c r="C36" s="30">
        <f>SUM(C37:C40)</f>
        <v>12.9</v>
      </c>
      <c r="D36" s="30">
        <f>SUM(D37:D40)</f>
        <v>0</v>
      </c>
      <c r="E36" s="30">
        <f>SUM(E37:E40)</f>
        <v>0</v>
      </c>
      <c r="F36" s="31"/>
      <c r="G36" t="s" s="19">
        <v>10</v>
      </c>
    </row>
    <row r="37" ht="17" customHeight="1">
      <c r="A37" t="s" s="2">
        <v>91</v>
      </c>
      <c r="B37" t="s" s="20">
        <v>92</v>
      </c>
      <c r="C37" s="4">
        <v>5.8</v>
      </c>
      <c r="D37" s="4"/>
      <c r="E37" s="4"/>
      <c r="F37" s="4"/>
      <c r="G37" t="s" s="21">
        <v>93</v>
      </c>
    </row>
    <row r="38" ht="17" customHeight="1">
      <c r="A38" t="s" s="22">
        <v>94</v>
      </c>
      <c r="B38" t="s" s="23">
        <v>95</v>
      </c>
      <c r="C38" s="24">
        <v>5</v>
      </c>
      <c r="D38" s="24"/>
      <c r="E38" s="24"/>
      <c r="F38" s="24"/>
      <c r="G38" t="s" s="21">
        <v>96</v>
      </c>
    </row>
    <row r="39" ht="17" customHeight="1">
      <c r="A39" t="s" s="22">
        <v>97</v>
      </c>
      <c r="B39" s="33"/>
      <c r="C39" s="24">
        <v>1.7</v>
      </c>
      <c r="D39" s="24"/>
      <c r="E39" s="24"/>
      <c r="F39" s="24"/>
      <c r="G39" s="32"/>
    </row>
    <row r="40" ht="17" customHeight="1">
      <c r="A40" t="s" s="25">
        <v>98</v>
      </c>
      <c r="B40" s="34"/>
      <c r="C40" s="27">
        <v>0.4</v>
      </c>
      <c r="D40" s="27"/>
      <c r="E40" s="27"/>
      <c r="F40" s="27"/>
      <c r="G40" s="32"/>
    </row>
    <row r="41" ht="17" customHeight="1">
      <c r="A41" t="s" s="28">
        <v>99</v>
      </c>
      <c r="B41" s="29"/>
      <c r="C41" s="30">
        <f>SUM(C42:C76)</f>
        <v>47.40000000000001</v>
      </c>
      <c r="D41" s="30">
        <f>SUM(D42:D76)</f>
        <v>0.4</v>
      </c>
      <c r="E41" s="30">
        <f>SUM(E42:E76)</f>
        <v>0</v>
      </c>
      <c r="F41" s="31"/>
      <c r="G41" t="s" s="19">
        <v>10</v>
      </c>
    </row>
    <row r="42" ht="17" customHeight="1">
      <c r="A42" t="s" s="2">
        <v>100</v>
      </c>
      <c r="B42" t="s" s="20">
        <v>101</v>
      </c>
      <c r="C42" s="4">
        <v>4.7</v>
      </c>
      <c r="D42" s="4"/>
      <c r="E42" s="4"/>
      <c r="F42" s="4"/>
      <c r="G42" s="32"/>
    </row>
    <row r="43" ht="17" customHeight="1">
      <c r="A43" t="s" s="22">
        <v>102</v>
      </c>
      <c r="B43" s="33"/>
      <c r="C43" s="24">
        <v>0.5</v>
      </c>
      <c r="D43" s="24"/>
      <c r="E43" s="24"/>
      <c r="F43" s="24"/>
      <c r="G43" s="32"/>
    </row>
    <row r="44" ht="17" customHeight="1">
      <c r="A44" t="s" s="22">
        <v>103</v>
      </c>
      <c r="B44" s="33"/>
      <c r="C44" s="24">
        <v>0.4</v>
      </c>
      <c r="D44" s="24"/>
      <c r="E44" s="24"/>
      <c r="F44" s="24"/>
      <c r="G44" s="32"/>
    </row>
    <row r="45" ht="17" customHeight="1">
      <c r="A45" t="s" s="22">
        <v>104</v>
      </c>
      <c r="B45" s="33"/>
      <c r="C45" s="24">
        <v>0.9</v>
      </c>
      <c r="D45" s="24"/>
      <c r="E45" s="24"/>
      <c r="F45" s="24"/>
      <c r="G45" s="32"/>
    </row>
    <row r="46" ht="17" customHeight="1">
      <c r="A46" t="s" s="22">
        <v>105</v>
      </c>
      <c r="B46" s="33"/>
      <c r="C46" s="24">
        <v>0.5</v>
      </c>
      <c r="D46" s="24"/>
      <c r="E46" s="24"/>
      <c r="F46" s="24"/>
      <c r="G46" t="s" s="21">
        <v>106</v>
      </c>
    </row>
    <row r="47" ht="17" customHeight="1">
      <c r="A47" t="s" s="22">
        <v>107</v>
      </c>
      <c r="B47" s="33"/>
      <c r="C47" s="24">
        <v>0.7</v>
      </c>
      <c r="D47" s="24"/>
      <c r="E47" s="24"/>
      <c r="F47" s="24"/>
      <c r="G47" t="s" s="21">
        <v>108</v>
      </c>
    </row>
    <row r="48" ht="17" customHeight="1">
      <c r="A48" t="s" s="22">
        <v>109</v>
      </c>
      <c r="B48" s="33"/>
      <c r="C48" s="24">
        <v>3.7</v>
      </c>
      <c r="D48" s="24"/>
      <c r="E48" s="24"/>
      <c r="F48" s="24"/>
      <c r="G48" t="s" s="21">
        <v>110</v>
      </c>
    </row>
    <row r="49" ht="17" customHeight="1">
      <c r="A49" t="s" s="22">
        <v>111</v>
      </c>
      <c r="B49" s="33"/>
      <c r="C49" s="24">
        <v>1.4</v>
      </c>
      <c r="D49" s="24"/>
      <c r="E49" s="24"/>
      <c r="F49" s="24"/>
      <c r="G49" s="32"/>
    </row>
    <row r="50" ht="17" customHeight="1">
      <c r="A50" t="s" s="22">
        <v>112</v>
      </c>
      <c r="B50" s="33"/>
      <c r="C50" s="24">
        <v>3.5</v>
      </c>
      <c r="D50" s="24"/>
      <c r="E50" s="24"/>
      <c r="F50" s="24"/>
      <c r="G50" s="32"/>
    </row>
    <row r="51" ht="17" customHeight="1">
      <c r="A51" t="s" s="22">
        <v>113</v>
      </c>
      <c r="B51" t="s" s="23">
        <v>114</v>
      </c>
      <c r="C51" s="24">
        <v>3.7</v>
      </c>
      <c r="D51" s="24"/>
      <c r="E51" s="24"/>
      <c r="F51" s="24"/>
      <c r="G51" s="32"/>
    </row>
    <row r="52" ht="17" customHeight="1">
      <c r="A52" t="s" s="22">
        <v>115</v>
      </c>
      <c r="B52" s="33"/>
      <c r="C52" s="24"/>
      <c r="D52" s="24">
        <v>0.4</v>
      </c>
      <c r="E52" s="24"/>
      <c r="F52" s="24"/>
      <c r="G52" s="32"/>
    </row>
    <row r="53" ht="17" customHeight="1">
      <c r="A53" t="s" s="22">
        <v>116</v>
      </c>
      <c r="B53" s="33"/>
      <c r="C53" s="24">
        <v>1.4</v>
      </c>
      <c r="D53" s="24"/>
      <c r="E53" s="24"/>
      <c r="F53" s="24"/>
      <c r="G53" t="s" s="21">
        <v>117</v>
      </c>
    </row>
    <row r="54" ht="17" customHeight="1">
      <c r="A54" t="s" s="22">
        <v>118</v>
      </c>
      <c r="B54" s="33"/>
      <c r="C54" s="24">
        <v>1.4</v>
      </c>
      <c r="D54" s="24"/>
      <c r="E54" s="24"/>
      <c r="F54" s="24"/>
      <c r="G54" s="32"/>
    </row>
    <row r="55" ht="17" customHeight="1">
      <c r="A55" t="s" s="22">
        <v>119</v>
      </c>
      <c r="B55" s="33"/>
      <c r="C55" s="24">
        <v>1.5</v>
      </c>
      <c r="D55" s="24"/>
      <c r="E55" s="24"/>
      <c r="F55" s="24"/>
      <c r="G55" s="32"/>
    </row>
    <row r="56" ht="17" customHeight="1">
      <c r="A56" t="s" s="22">
        <v>120</v>
      </c>
      <c r="B56" s="33"/>
      <c r="C56" s="24">
        <v>2.3</v>
      </c>
      <c r="D56" s="24"/>
      <c r="E56" s="24"/>
      <c r="F56" s="24"/>
      <c r="G56" s="32"/>
    </row>
    <row r="57" ht="17" customHeight="1">
      <c r="A57" t="s" s="22">
        <v>121</v>
      </c>
      <c r="B57" s="33"/>
      <c r="C57" s="24">
        <v>2.2</v>
      </c>
      <c r="D57" s="24"/>
      <c r="E57" s="24"/>
      <c r="F57" s="24"/>
      <c r="G57" t="s" s="21">
        <v>122</v>
      </c>
    </row>
    <row r="58" ht="17" customHeight="1">
      <c r="A58" t="s" s="22">
        <v>123</v>
      </c>
      <c r="B58" s="33"/>
      <c r="C58" s="24">
        <v>2</v>
      </c>
      <c r="D58" s="24"/>
      <c r="E58" s="24"/>
      <c r="F58" s="24"/>
      <c r="G58" s="32"/>
    </row>
    <row r="59" ht="17" customHeight="1">
      <c r="A59" t="s" s="22">
        <v>124</v>
      </c>
      <c r="B59" s="33"/>
      <c r="C59" s="24">
        <v>0.6</v>
      </c>
      <c r="D59" s="24"/>
      <c r="E59" s="24"/>
      <c r="F59" s="24"/>
      <c r="G59" s="32"/>
    </row>
    <row r="60" ht="17" customHeight="1">
      <c r="A60" t="s" s="22">
        <v>125</v>
      </c>
      <c r="B60" s="33"/>
      <c r="C60" s="24">
        <v>0.6</v>
      </c>
      <c r="D60" s="24"/>
      <c r="E60" s="24"/>
      <c r="F60" s="24"/>
      <c r="G60" s="32"/>
    </row>
    <row r="61" ht="17" customHeight="1">
      <c r="A61" t="s" s="22">
        <v>126</v>
      </c>
      <c r="B61" s="33"/>
      <c r="C61" s="24">
        <v>0.7</v>
      </c>
      <c r="D61" s="24"/>
      <c r="E61" s="24"/>
      <c r="F61" s="24"/>
      <c r="G61" s="32"/>
    </row>
    <row r="62" ht="17" customHeight="1">
      <c r="A62" t="s" s="22">
        <v>127</v>
      </c>
      <c r="B62" s="33"/>
      <c r="C62" s="24">
        <v>0.7</v>
      </c>
      <c r="D62" s="24"/>
      <c r="E62" s="24"/>
      <c r="F62" s="24"/>
      <c r="G62" s="32"/>
    </row>
    <row r="63" ht="17" customHeight="1">
      <c r="A63" t="s" s="22">
        <v>128</v>
      </c>
      <c r="B63" s="33"/>
      <c r="C63" s="24">
        <v>0</v>
      </c>
      <c r="D63" s="24"/>
      <c r="E63" s="24"/>
      <c r="F63" s="24"/>
      <c r="G63" s="32"/>
    </row>
    <row r="64" ht="17" customHeight="1">
      <c r="A64" t="s" s="22">
        <v>129</v>
      </c>
      <c r="B64" s="33"/>
      <c r="C64" s="24">
        <v>0.2</v>
      </c>
      <c r="D64" s="24"/>
      <c r="E64" s="24"/>
      <c r="F64" s="24"/>
      <c r="G64" t="s" s="21">
        <v>130</v>
      </c>
    </row>
    <row r="65" ht="17" customHeight="1">
      <c r="A65" t="s" s="22">
        <v>131</v>
      </c>
      <c r="B65" s="33"/>
      <c r="C65" s="24">
        <v>0</v>
      </c>
      <c r="D65" s="24"/>
      <c r="E65" s="24"/>
      <c r="F65" s="24"/>
      <c r="G65" s="32"/>
    </row>
    <row r="66" ht="17" customHeight="1">
      <c r="A66" t="s" s="22">
        <v>132</v>
      </c>
      <c r="B66" s="33"/>
      <c r="C66" s="24">
        <v>1.3</v>
      </c>
      <c r="D66" s="24"/>
      <c r="E66" s="24"/>
      <c r="F66" s="24"/>
      <c r="G66" s="32"/>
    </row>
    <row r="67" ht="17" customHeight="1">
      <c r="A67" t="s" s="22">
        <v>133</v>
      </c>
      <c r="B67" s="33"/>
      <c r="C67" s="24">
        <v>0.7</v>
      </c>
      <c r="D67" s="24"/>
      <c r="E67" s="24"/>
      <c r="F67" s="24"/>
      <c r="G67" s="32"/>
    </row>
    <row r="68" ht="17" customHeight="1">
      <c r="A68" t="s" s="22">
        <v>134</v>
      </c>
      <c r="B68" s="33"/>
      <c r="C68" s="24">
        <v>0.5</v>
      </c>
      <c r="D68" s="24"/>
      <c r="E68" s="24"/>
      <c r="F68" s="24"/>
      <c r="G68" t="s" s="21">
        <v>135</v>
      </c>
    </row>
    <row r="69" ht="17" customHeight="1">
      <c r="A69" t="s" s="22">
        <v>136</v>
      </c>
      <c r="B69" s="33"/>
      <c r="C69" s="24">
        <v>0.3</v>
      </c>
      <c r="D69" s="24"/>
      <c r="E69" s="24"/>
      <c r="F69" s="24"/>
      <c r="G69" s="32"/>
    </row>
    <row r="70" ht="17" customHeight="1">
      <c r="A70" t="s" s="22">
        <v>137</v>
      </c>
      <c r="B70" s="33"/>
      <c r="C70" s="24">
        <v>1</v>
      </c>
      <c r="D70" s="24"/>
      <c r="E70" s="24"/>
      <c r="F70" s="24"/>
      <c r="G70" s="32"/>
    </row>
    <row r="71" ht="17" customHeight="1">
      <c r="A71" t="s" s="22">
        <v>138</v>
      </c>
      <c r="B71" s="33"/>
      <c r="C71" s="24">
        <v>1.5</v>
      </c>
      <c r="D71" s="24"/>
      <c r="E71" s="24"/>
      <c r="F71" s="24"/>
      <c r="G71" s="32"/>
    </row>
    <row r="72" ht="17" customHeight="1">
      <c r="A72" t="s" s="22">
        <v>139</v>
      </c>
      <c r="B72" s="33"/>
      <c r="C72" s="24">
        <v>0.5</v>
      </c>
      <c r="D72" s="24"/>
      <c r="E72" s="24"/>
      <c r="F72" s="24"/>
      <c r="G72" s="32"/>
    </row>
    <row r="73" ht="17" customHeight="1">
      <c r="A73" t="s" s="22">
        <v>140</v>
      </c>
      <c r="B73" s="23"/>
      <c r="C73" s="24">
        <v>0.9</v>
      </c>
      <c r="D73" s="24"/>
      <c r="E73" s="24"/>
      <c r="F73" s="24"/>
      <c r="G73" t="s" s="21">
        <v>141</v>
      </c>
    </row>
    <row r="74" ht="17" customHeight="1">
      <c r="A74" t="s" s="22">
        <v>142</v>
      </c>
      <c r="B74" s="23"/>
      <c r="C74" s="24">
        <v>1.6</v>
      </c>
      <c r="D74" s="24"/>
      <c r="E74" s="24"/>
      <c r="F74" s="24"/>
      <c r="G74" s="32"/>
    </row>
    <row r="75" ht="17" customHeight="1">
      <c r="A75" t="s" s="22">
        <v>143</v>
      </c>
      <c r="B75" s="23"/>
      <c r="C75" s="24">
        <v>0.5</v>
      </c>
      <c r="D75" s="24"/>
      <c r="E75" s="24"/>
      <c r="F75" s="24"/>
      <c r="G75" s="32"/>
    </row>
    <row r="76" ht="17" customHeight="1">
      <c r="A76" t="s" s="25">
        <v>144</v>
      </c>
      <c r="B76" s="26"/>
      <c r="C76" s="27">
        <v>5</v>
      </c>
      <c r="D76" s="27"/>
      <c r="E76" s="27"/>
      <c r="F76" s="27"/>
      <c r="G76" s="32"/>
    </row>
    <row r="77" ht="17" customHeight="1">
      <c r="A77" t="s" s="28">
        <v>145</v>
      </c>
      <c r="B77" s="29"/>
      <c r="C77" s="30">
        <f>SUM(C78:C99)</f>
        <v>28.7</v>
      </c>
      <c r="D77" s="30">
        <f>SUM(D78:D99)</f>
        <v>42.70000000000002</v>
      </c>
      <c r="E77" s="30">
        <f>SUM(E78:E99)</f>
        <v>0</v>
      </c>
      <c r="F77" s="31"/>
      <c r="G77" t="s" s="19">
        <v>10</v>
      </c>
    </row>
    <row r="78" ht="17" customHeight="1">
      <c r="A78" t="s" s="2">
        <v>146</v>
      </c>
      <c r="B78" t="s" s="20">
        <v>147</v>
      </c>
      <c r="C78" s="4"/>
      <c r="D78" s="4">
        <v>1.5</v>
      </c>
      <c r="E78" s="4"/>
      <c r="F78" s="4"/>
      <c r="G78" s="32"/>
    </row>
    <row r="79" ht="17" customHeight="1">
      <c r="A79" t="s" s="22">
        <v>148</v>
      </c>
      <c r="B79" t="s" s="23">
        <v>149</v>
      </c>
      <c r="C79" s="24"/>
      <c r="D79" s="24">
        <v>17.2</v>
      </c>
      <c r="E79" s="24"/>
      <c r="F79" s="24"/>
      <c r="G79" s="32"/>
    </row>
    <row r="80" ht="17" customHeight="1">
      <c r="A80" t="s" s="22">
        <v>150</v>
      </c>
      <c r="B80" t="s" s="23">
        <v>151</v>
      </c>
      <c r="C80" s="24">
        <v>3.2</v>
      </c>
      <c r="D80" s="24"/>
      <c r="E80" s="24"/>
      <c r="F80" s="24"/>
      <c r="G80" s="32"/>
    </row>
    <row r="81" ht="17" customHeight="1">
      <c r="A81" t="s" s="22">
        <v>152</v>
      </c>
      <c r="B81" t="s" s="23">
        <v>153</v>
      </c>
      <c r="C81" s="24">
        <v>1.5</v>
      </c>
      <c r="D81" s="24">
        <v>8</v>
      </c>
      <c r="E81" s="24"/>
      <c r="F81" s="24"/>
      <c r="G81" s="32"/>
    </row>
    <row r="82" ht="17" customHeight="1">
      <c r="A82" t="s" s="22">
        <v>154</v>
      </c>
      <c r="B82" s="33"/>
      <c r="C82" s="24">
        <v>0.5</v>
      </c>
      <c r="D82" s="24"/>
      <c r="E82" s="24"/>
      <c r="F82" s="24"/>
      <c r="G82" s="32"/>
    </row>
    <row r="83" ht="17" customHeight="1">
      <c r="A83" t="s" s="22">
        <v>155</v>
      </c>
      <c r="B83" s="33"/>
      <c r="C83" s="24">
        <v>5.9</v>
      </c>
      <c r="D83" s="24"/>
      <c r="E83" s="24"/>
      <c r="F83" s="24"/>
      <c r="G83" t="s" s="21">
        <v>156</v>
      </c>
    </row>
    <row r="84" ht="17" customHeight="1">
      <c r="A84" t="s" s="22">
        <v>157</v>
      </c>
      <c r="B84" t="s" s="23">
        <v>158</v>
      </c>
      <c r="C84" s="24"/>
      <c r="D84" s="24">
        <v>10</v>
      </c>
      <c r="E84" s="24"/>
      <c r="F84" s="24"/>
      <c r="G84" s="32"/>
    </row>
    <row r="85" ht="17" customHeight="1">
      <c r="A85" t="s" s="22">
        <v>159</v>
      </c>
      <c r="B85" s="33"/>
      <c r="C85" s="24">
        <v>6.9</v>
      </c>
      <c r="D85" s="24"/>
      <c r="E85" s="24"/>
      <c r="F85" s="24"/>
      <c r="G85" s="32"/>
    </row>
    <row r="86" ht="17" customHeight="1">
      <c r="A86" t="s" s="22">
        <v>160</v>
      </c>
      <c r="B86" s="33"/>
      <c r="C86" s="24">
        <v>0.4</v>
      </c>
      <c r="D86" s="24"/>
      <c r="E86" s="24"/>
      <c r="F86" s="24"/>
      <c r="G86" s="32"/>
    </row>
    <row r="87" ht="17" customHeight="1">
      <c r="A87" t="s" s="22">
        <v>161</v>
      </c>
      <c r="B87" s="33"/>
      <c r="C87" s="24">
        <v>0.5</v>
      </c>
      <c r="D87" s="24"/>
      <c r="E87" s="24"/>
      <c r="F87" s="24"/>
      <c r="G87" s="32"/>
    </row>
    <row r="88" ht="17" customHeight="1">
      <c r="A88" t="s" s="22">
        <v>162</v>
      </c>
      <c r="B88" s="33"/>
      <c r="C88" s="24"/>
      <c r="D88" s="24">
        <v>1.2</v>
      </c>
      <c r="E88" s="24"/>
      <c r="F88" s="24"/>
      <c r="G88" s="32"/>
    </row>
    <row r="89" ht="17" customHeight="1">
      <c r="A89" t="s" s="22">
        <v>163</v>
      </c>
      <c r="B89" s="33"/>
      <c r="C89" s="24"/>
      <c r="D89" s="24">
        <v>1.2</v>
      </c>
      <c r="E89" s="24"/>
      <c r="F89" s="24"/>
      <c r="G89" s="32"/>
    </row>
    <row r="90" ht="17" customHeight="1">
      <c r="A90" t="s" s="22">
        <v>164</v>
      </c>
      <c r="B90" s="33"/>
      <c r="C90" s="24"/>
      <c r="D90" s="24">
        <v>1</v>
      </c>
      <c r="E90" s="24"/>
      <c r="F90" s="24"/>
      <c r="G90" s="32"/>
    </row>
    <row r="91" ht="17" customHeight="1">
      <c r="A91" t="s" s="22">
        <v>165</v>
      </c>
      <c r="B91" s="33"/>
      <c r="C91" s="24"/>
      <c r="D91" s="24">
        <v>0.1</v>
      </c>
      <c r="E91" s="24"/>
      <c r="F91" s="24"/>
      <c r="G91" s="32"/>
    </row>
    <row r="92" ht="17" customHeight="1">
      <c r="A92" t="s" s="22">
        <v>166</v>
      </c>
      <c r="B92" s="33"/>
      <c r="C92" s="24"/>
      <c r="D92" s="24">
        <v>0.2</v>
      </c>
      <c r="E92" s="24"/>
      <c r="F92" s="24"/>
      <c r="G92" s="32"/>
    </row>
    <row r="93" ht="17" customHeight="1">
      <c r="A93" t="s" s="22">
        <v>167</v>
      </c>
      <c r="B93" s="33"/>
      <c r="C93" s="24"/>
      <c r="D93" s="24">
        <v>0.1</v>
      </c>
      <c r="E93" s="24"/>
      <c r="F93" s="24"/>
      <c r="G93" s="32"/>
    </row>
    <row r="94" ht="17" customHeight="1">
      <c r="A94" t="s" s="22">
        <v>168</v>
      </c>
      <c r="B94" s="33"/>
      <c r="C94" s="24"/>
      <c r="D94" s="24">
        <v>1</v>
      </c>
      <c r="E94" s="24"/>
      <c r="F94" s="24"/>
      <c r="G94" s="32"/>
    </row>
    <row r="95" ht="17" customHeight="1">
      <c r="A95" t="s" s="22">
        <v>169</v>
      </c>
      <c r="B95" s="33"/>
      <c r="C95" s="24"/>
      <c r="D95" s="24">
        <v>1</v>
      </c>
      <c r="E95" s="24"/>
      <c r="F95" s="24"/>
      <c r="G95" s="32"/>
    </row>
    <row r="96" ht="17" customHeight="1">
      <c r="A96" t="s" s="22">
        <v>170</v>
      </c>
      <c r="B96" s="33"/>
      <c r="C96" s="24"/>
      <c r="D96" s="24">
        <v>0</v>
      </c>
      <c r="E96" s="24"/>
      <c r="F96" s="24"/>
      <c r="G96" s="32"/>
    </row>
    <row r="97" ht="17" customHeight="1">
      <c r="A97" t="s" s="22">
        <v>171</v>
      </c>
      <c r="B97" s="33"/>
      <c r="C97" s="24"/>
      <c r="D97" s="24">
        <v>0.2</v>
      </c>
      <c r="E97" s="24"/>
      <c r="F97" s="24"/>
      <c r="G97" s="32"/>
    </row>
    <row r="98" ht="17" customHeight="1">
      <c r="A98" t="s" s="22">
        <v>172</v>
      </c>
      <c r="B98" s="33"/>
      <c r="C98" s="24">
        <v>1.8</v>
      </c>
      <c r="D98" s="24"/>
      <c r="E98" s="24"/>
      <c r="F98" s="24"/>
      <c r="G98" s="32"/>
    </row>
    <row r="99" ht="17" customHeight="1">
      <c r="A99" t="s" s="25">
        <v>173</v>
      </c>
      <c r="B99" s="34"/>
      <c r="C99" s="27">
        <v>8</v>
      </c>
      <c r="D99" s="27"/>
      <c r="E99" s="27"/>
      <c r="F99" s="27"/>
      <c r="G99" t="s" s="21">
        <v>174</v>
      </c>
    </row>
    <row r="100" ht="17" customHeight="1">
      <c r="A100" t="s" s="28">
        <v>175</v>
      </c>
      <c r="B100" s="29"/>
      <c r="C100" s="30">
        <f>SUM(C101:C103)</f>
        <v>0</v>
      </c>
      <c r="D100" s="30">
        <f>SUM(D101:D103)</f>
        <v>0</v>
      </c>
      <c r="E100" s="30">
        <f>SUM(E101:E103)</f>
        <v>43</v>
      </c>
      <c r="F100" s="31"/>
      <c r="G100" t="s" s="19">
        <v>10</v>
      </c>
    </row>
    <row r="101" ht="17" customHeight="1">
      <c r="A101" t="s" s="2">
        <v>176</v>
      </c>
      <c r="B101" s="3"/>
      <c r="C101" s="4"/>
      <c r="D101" s="4"/>
      <c r="E101" s="4">
        <v>16</v>
      </c>
      <c r="F101" s="4"/>
      <c r="G101" s="32"/>
    </row>
    <row r="102" ht="17" customHeight="1">
      <c r="A102" t="s" s="22">
        <v>177</v>
      </c>
      <c r="B102" s="33"/>
      <c r="C102" s="24"/>
      <c r="D102" s="24"/>
      <c r="E102" s="24">
        <v>24</v>
      </c>
      <c r="F102" s="24"/>
      <c r="G102" s="32"/>
    </row>
    <row r="103" ht="16.65" customHeight="1">
      <c r="A103" t="s" s="25">
        <v>178</v>
      </c>
      <c r="B103" s="34"/>
      <c r="C103" s="27"/>
      <c r="D103" s="27"/>
      <c r="E103" s="27">
        <v>3</v>
      </c>
      <c r="F103" s="27"/>
      <c r="G103" s="35"/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